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ocal.user\OneDrive - Debreceni Egyetem\Tóth Krisztina\OD\Képzési program\Mintatervek\MSc\"/>
    </mc:Choice>
  </mc:AlternateContent>
  <bookViews>
    <workbookView xWindow="0" yWindow="0" windowWidth="28800" windowHeight="12300"/>
  </bookViews>
  <sheets>
    <sheet name="Óraháló" sheetId="5" r:id="rId1"/>
    <sheet name="Oktatók" sheetId="6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4" i="5" l="1"/>
  <c r="E31" i="5"/>
  <c r="S33" i="5" l="1"/>
  <c r="O33" i="5"/>
  <c r="K33" i="5"/>
  <c r="G33" i="5"/>
  <c r="V33" i="5" s="1"/>
  <c r="S32" i="5"/>
  <c r="O32" i="5"/>
  <c r="K32" i="5"/>
  <c r="G32" i="5"/>
  <c r="V32" i="5" s="1"/>
  <c r="T31" i="5"/>
  <c r="P31" i="5"/>
  <c r="L31" i="5"/>
  <c r="H31" i="5"/>
  <c r="G34" i="5" l="1"/>
  <c r="V37" i="5"/>
  <c r="R31" i="5"/>
  <c r="Q31" i="5"/>
  <c r="Q35" i="5" s="1"/>
  <c r="M31" i="5"/>
  <c r="N31" i="5"/>
  <c r="F31" i="5"/>
  <c r="J31" i="5"/>
  <c r="I31" i="5"/>
  <c r="I35" i="5" s="1"/>
  <c r="M35" i="5" l="1"/>
  <c r="V34" i="5"/>
  <c r="E35" i="5"/>
  <c r="V35" i="5" s="1"/>
  <c r="K34" i="5"/>
  <c r="O34" i="5"/>
</calcChain>
</file>

<file path=xl/sharedStrings.xml><?xml version="1.0" encoding="utf-8"?>
<sst xmlns="http://schemas.openxmlformats.org/spreadsheetml/2006/main" count="188" uniqueCount="114">
  <si>
    <t>Debreceni Egyetem</t>
  </si>
  <si>
    <t>Műszaki Kar</t>
  </si>
  <si>
    <t>Mintaterv</t>
  </si>
  <si>
    <t>NAPPALI TAGOZAT</t>
  </si>
  <si>
    <t>Ssz.</t>
  </si>
  <si>
    <t>Tárgycsoport</t>
  </si>
  <si>
    <t>Tárgynév</t>
  </si>
  <si>
    <t>Tárgykód</t>
  </si>
  <si>
    <t>1. félév</t>
  </si>
  <si>
    <t>2. félév</t>
  </si>
  <si>
    <t>3. félév</t>
  </si>
  <si>
    <t>4. félév</t>
  </si>
  <si>
    <t>e</t>
  </si>
  <si>
    <t>gy</t>
  </si>
  <si>
    <t>kö</t>
  </si>
  <si>
    <t>kr</t>
  </si>
  <si>
    <t>Természettudományi alapismeretek</t>
  </si>
  <si>
    <t>Matematika 1: Differenciál egyenletek alkalmazása</t>
  </si>
  <si>
    <t>é</t>
  </si>
  <si>
    <t>Matematika 2: Sztochasztikus rendszerek matematikája</t>
  </si>
  <si>
    <t>Szilárdtest/félvezető fizika</t>
  </si>
  <si>
    <t>k</t>
  </si>
  <si>
    <t>Elektromágneses terek</t>
  </si>
  <si>
    <t>Rendszer és irányításelmélet</t>
  </si>
  <si>
    <t>Gazd. és humán ismeretek</t>
  </si>
  <si>
    <t>Mérnöki kommunikáció</t>
  </si>
  <si>
    <t>Integrált vállalatirányítási rendszerek</t>
  </si>
  <si>
    <t>Ipari minőségmenedzsment</t>
  </si>
  <si>
    <t>Szakmai törzsanyag</t>
  </si>
  <si>
    <t>Tárgyak Internete - rendszerek és technológiák</t>
  </si>
  <si>
    <t>Jelfeldolgozás, méréselmélet</t>
  </si>
  <si>
    <t>Korszerű ipari folyamatirányítás</t>
  </si>
  <si>
    <t>Beágyazott rendszerek</t>
  </si>
  <si>
    <t>Differenciált szakmai ismeretek</t>
  </si>
  <si>
    <t>Elektromágneses kompatibilitás (EMC) és interferencia (EMI)</t>
  </si>
  <si>
    <t>Szenzorhálózatok, szenzorfúzió</t>
  </si>
  <si>
    <t>Szűrők elmélete és gyakorlata</t>
  </si>
  <si>
    <t>Nagyfrekvenciás méréstechnika, automatizált teszttechnikák</t>
  </si>
  <si>
    <t>Áramkörtervezés és szimuláció</t>
  </si>
  <si>
    <t>Vezetékes és vezetéknélküli adatkommunikáció</t>
  </si>
  <si>
    <t>4 hét</t>
  </si>
  <si>
    <t>Félévenként összesen:</t>
  </si>
  <si>
    <t xml:space="preserve">Képzés során összesen: </t>
  </si>
  <si>
    <t>kollokviumos tárgyak száma</t>
  </si>
  <si>
    <t>évközi jegyes tárgyak száma</t>
  </si>
  <si>
    <t>tárgyak száma</t>
  </si>
  <si>
    <t xml:space="preserve">tárgyak száma </t>
  </si>
  <si>
    <t>kontaktórák száma</t>
  </si>
  <si>
    <t>szabadon válaszható tárgyak kreditszáma</t>
  </si>
  <si>
    <t>kreditek száma</t>
  </si>
  <si>
    <t xml:space="preserve">Jelmagyarázat: </t>
  </si>
  <si>
    <t>Kritérium tárgyak:</t>
  </si>
  <si>
    <t>e = elmélet heti óraszáma</t>
  </si>
  <si>
    <t>gy = gyakorlat heti óraszáma</t>
  </si>
  <si>
    <t>kö = követelménytípus</t>
  </si>
  <si>
    <t>a = aláírás megszerzése</t>
  </si>
  <si>
    <t>é = évközi jegy</t>
  </si>
  <si>
    <t>k = kollokvium</t>
  </si>
  <si>
    <t>kr = kredit</t>
  </si>
  <si>
    <t>Szakmai gyakorlat</t>
  </si>
  <si>
    <t>Oktató(k)</t>
  </si>
  <si>
    <t>Valós idejű operációs rendszerek</t>
  </si>
  <si>
    <t>Diplomamunka I</t>
  </si>
  <si>
    <t>Diplomamunka II</t>
  </si>
  <si>
    <t>Szabadon választható I</t>
  </si>
  <si>
    <t>Szabadon választható II</t>
  </si>
  <si>
    <t>Dr. Petrik Zoltán Péter (Prof. Dr. Battistig Gábor Kornél)</t>
  </si>
  <si>
    <t>Dr. Gál Zoltán</t>
  </si>
  <si>
    <t>Dr. habil. Oniga István László (Dr. Szemes Péter Tamás)</t>
  </si>
  <si>
    <t>Dr. habil. Matkó Andrea</t>
  </si>
  <si>
    <t>Dr. habil. Máté Domicián</t>
  </si>
  <si>
    <t>Prof. Dr. Szűcs Edit</t>
  </si>
  <si>
    <t>Dr. Petrik Zoltán Péter (Dr. Trencsényi Réka)</t>
  </si>
  <si>
    <t>Dr. habil. Balajti István</t>
  </si>
  <si>
    <t xml:space="preserve">Prof. Dr. Korondi Péter </t>
  </si>
  <si>
    <t>Prof. Dr. Battistig Gábor Kornél</t>
  </si>
  <si>
    <t>Dr. Kardos Ádám (Dr. Misák Sándor)</t>
  </si>
  <si>
    <t>Dr. Kardos Ádám (Szabó Zsolt)</t>
  </si>
  <si>
    <t>Dr. Szemes Péter Tamás</t>
  </si>
  <si>
    <t>Prof. Dr. Battistig Gábor Kornél (Szabó Zsolt)</t>
  </si>
  <si>
    <t>Dr. Szemes Péter Tamás (Szabó Zsolt )</t>
  </si>
  <si>
    <t>Prof. Dr. Korondi Péter (Dr. habil. Balajti István)</t>
  </si>
  <si>
    <t>Dr. Trencsényi Réka (Harasztosi Lajos, Prof. Dr. Battistig Gábor Kornél, Dr. Misák Sándor)</t>
  </si>
  <si>
    <t>Projektfeladat</t>
  </si>
  <si>
    <t>Előkövetelmény</t>
  </si>
  <si>
    <t>Villamosmérnöki mesterszak (MSc) - Ipari méréstechnika specializáció</t>
  </si>
  <si>
    <t>Egyidejű: Jelfeldolgozás, méréselmélet</t>
  </si>
  <si>
    <r>
      <rPr>
        <b/>
        <sz val="8.5"/>
        <color rgb="FF000000"/>
        <rFont val="Calibri"/>
      </rPr>
      <t xml:space="preserve">Szabadon választható tárgy
</t>
    </r>
    <r>
      <rPr>
        <sz val="8.5"/>
        <color rgb="FF000000"/>
        <rFont val="Calibri"/>
      </rPr>
      <t xml:space="preserve">A TVSZ Kari melléklet 9. § (2) alapján a Kar hallgatói a Műszaki Kar bármely kötelező tárgyát felvehetik szabadon választható tantárgyként, külön engedély nélkül. A tantárgy az adott tantervben szereplő kredittel kerül beszámításra az adott szak szabadon választható tantárgyaiba. 
A képzés során kötelezően teljesítendő minimum 6 kredit szabadon válaszható tárgy. 
A mintatervben szereplő féléves elosztás és kreditszám ajánlásként szerepel.
</t>
    </r>
    <r>
      <rPr>
        <b/>
        <sz val="8.5"/>
        <color rgb="FF000000"/>
        <rFont val="Calibri"/>
      </rPr>
      <t xml:space="preserve">Szakmai gyakorlat
</t>
    </r>
    <r>
      <rPr>
        <sz val="8.5"/>
        <color rgb="FF000000"/>
        <rFont val="Calibri"/>
      </rPr>
      <t xml:space="preserve">Időtartama 4 hét a tavaszi szemeszter után, a tárgyat a tavaszi félévben kell felvenni.
Kreditértéke 10 kredit, amely a szak képzési és kimeneti követelményében meghatározott, a végbizonyítvány megszerzéséhez szükséges összkreditbe nem számít bele.
</t>
    </r>
    <r>
      <rPr>
        <b/>
        <sz val="8.5"/>
        <color rgb="FF000000"/>
        <rFont val="Calibri"/>
      </rPr>
      <t/>
    </r>
  </si>
  <si>
    <t>Dr. habil. Figula Ágota (Prof. Dr. Kocsis Imre)</t>
  </si>
  <si>
    <t>MK5VIORR04VX23</t>
  </si>
  <si>
    <t>MK5VKOMR04VI23</t>
  </si>
  <si>
    <t>MK5PROMR06VI23</t>
  </si>
  <si>
    <t>MK5DIP1R10VX23</t>
  </si>
  <si>
    <t>MK5DIP2R20VX23</t>
  </si>
  <si>
    <t>MK5SZGYR10VX23</t>
  </si>
  <si>
    <t>MK5MAT1A04VX23</t>
  </si>
  <si>
    <t>MK5MAT2A04VX23</t>
  </si>
  <si>
    <t>MK5SZFFR04VX23</t>
  </si>
  <si>
    <t>MK5ELMTR04VX23</t>
  </si>
  <si>
    <t>MK5EMKIR04VI23</t>
  </si>
  <si>
    <t>MK5RENIR04VX23</t>
  </si>
  <si>
    <t>MK5TIRTR06VX23</t>
  </si>
  <si>
    <t>MK5JELMR06VX23</t>
  </si>
  <si>
    <t>MK5KOIFR04VX23</t>
  </si>
  <si>
    <t>MK5BERER04VX23</t>
  </si>
  <si>
    <t>MK5SZHFR04VI23</t>
  </si>
  <si>
    <t>MK5SZEGR04VI23</t>
  </si>
  <si>
    <t>MK5NMATR04VI23</t>
  </si>
  <si>
    <t>MK5AKTSR04VI23</t>
  </si>
  <si>
    <t>MK5IVIRM02VX23</t>
  </si>
  <si>
    <t>MK5MKOMM03VX23</t>
  </si>
  <si>
    <t>MK5IPMMM05VX23</t>
  </si>
  <si>
    <t>Matematika 1, Elektromágneses terek, Jelfeldolgozás, méréselmélet, Veztékes és vezetéknélküli adatkommunikáció</t>
  </si>
  <si>
    <t>Matematika 2, Elektromágneses terek, Jelfeldolgozás, méréselmélet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</si>
</sst>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sz val="8.5500000000000007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  <font>
      <sz val="8.5"/>
      <color rgb="FF000000"/>
      <name val="Calibri"/>
    </font>
    <font>
      <b/>
      <sz val="8.5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76">
    <xf numFmtId="0" fontId="0" fillId="0" borderId="0" xfId="0"/>
    <xf numFmtId="0" fontId="3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48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35" xfId="1" applyFont="1" applyFill="1" applyBorder="1" applyAlignment="1">
      <alignment horizontal="center" vertical="center"/>
    </xf>
    <xf numFmtId="0" fontId="5" fillId="0" borderId="24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4" xfId="1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5" fillId="0" borderId="48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34" xfId="1" applyFont="1" applyFill="1" applyBorder="1" applyAlignment="1">
      <alignment horizontal="center" vertical="center"/>
    </xf>
    <xf numFmtId="0" fontId="5" fillId="0" borderId="50" xfId="1" applyFont="1" applyFill="1" applyBorder="1" applyAlignment="1">
      <alignment horizontal="center" vertical="center"/>
    </xf>
    <xf numFmtId="0" fontId="5" fillId="0" borderId="51" xfId="1" applyFont="1" applyFill="1" applyBorder="1" applyAlignment="1">
      <alignment horizontal="center" vertical="center"/>
    </xf>
    <xf numFmtId="0" fontId="5" fillId="0" borderId="52" xfId="1" applyFont="1" applyFill="1" applyBorder="1" applyAlignment="1">
      <alignment horizontal="center" vertical="center"/>
    </xf>
    <xf numFmtId="0" fontId="6" fillId="0" borderId="51" xfId="1" applyFont="1" applyFill="1" applyBorder="1" applyAlignment="1">
      <alignment horizontal="center" vertical="center"/>
    </xf>
    <xf numFmtId="0" fontId="6" fillId="0" borderId="52" xfId="1" applyFont="1" applyFill="1" applyBorder="1" applyAlignment="1">
      <alignment horizontal="center" vertical="center"/>
    </xf>
    <xf numFmtId="0" fontId="6" fillId="0" borderId="49" xfId="1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 wrapText="1"/>
    </xf>
    <xf numFmtId="0" fontId="5" fillId="0" borderId="15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2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3" fillId="0" borderId="3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21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53" xfId="1" applyFont="1" applyFill="1" applyBorder="1" applyAlignment="1">
      <alignment horizontal="center" vertical="center"/>
    </xf>
    <xf numFmtId="0" fontId="5" fillId="0" borderId="54" xfId="1" applyFont="1" applyFill="1" applyBorder="1" applyAlignment="1">
      <alignment horizontal="center" vertical="center"/>
    </xf>
    <xf numFmtId="0" fontId="5" fillId="0" borderId="55" xfId="1" applyFont="1" applyFill="1" applyBorder="1" applyAlignment="1">
      <alignment horizontal="center" vertical="center"/>
    </xf>
    <xf numFmtId="0" fontId="5" fillId="0" borderId="56" xfId="1" applyFont="1" applyFill="1" applyBorder="1" applyAlignment="1">
      <alignment horizontal="center" vertical="center"/>
    </xf>
    <xf numFmtId="0" fontId="5" fillId="0" borderId="24" xfId="0" applyFont="1" applyBorder="1" applyAlignment="1">
      <alignment horizontal="left" vertical="center" wrapText="1"/>
    </xf>
    <xf numFmtId="0" fontId="5" fillId="0" borderId="57" xfId="1" applyFont="1" applyFill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5" fillId="0" borderId="30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0" fillId="0" borderId="35" xfId="0" applyBorder="1" applyAlignment="1">
      <alignment vertical="center"/>
    </xf>
    <xf numFmtId="0" fontId="5" fillId="3" borderId="33" xfId="0" applyFont="1" applyFill="1" applyBorder="1" applyAlignment="1">
      <alignment vertical="center" wrapText="1"/>
    </xf>
    <xf numFmtId="0" fontId="3" fillId="0" borderId="59" xfId="0" applyFont="1" applyBorder="1" applyAlignment="1">
      <alignment horizontal="center" vertical="center"/>
    </xf>
    <xf numFmtId="0" fontId="0" fillId="0" borderId="53" xfId="0" applyBorder="1" applyAlignment="1">
      <alignment vertical="center"/>
    </xf>
    <xf numFmtId="0" fontId="3" fillId="0" borderId="61" xfId="0" applyFont="1" applyBorder="1" applyAlignment="1">
      <alignment horizontal="center" vertical="center"/>
    </xf>
    <xf numFmtId="0" fontId="5" fillId="0" borderId="22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39" xfId="0" applyFont="1" applyFill="1" applyBorder="1" applyAlignment="1">
      <alignment vertical="center" wrapText="1"/>
    </xf>
    <xf numFmtId="0" fontId="5" fillId="0" borderId="41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9" fillId="0" borderId="0" xfId="0" applyFont="1" applyBorder="1" applyAlignment="1">
      <alignment vertical="top" wrapText="1"/>
    </xf>
    <xf numFmtId="0" fontId="0" fillId="0" borderId="0" xfId="0" applyBorder="1" applyAlignment="1">
      <alignment vertical="center"/>
    </xf>
    <xf numFmtId="0" fontId="5" fillId="0" borderId="21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38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5" fillId="0" borderId="41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7" fillId="0" borderId="39" xfId="0" applyFont="1" applyBorder="1" applyAlignment="1">
      <alignment horizontal="right" vertical="center"/>
    </xf>
    <xf numFmtId="0" fontId="7" fillId="0" borderId="40" xfId="0" applyFont="1" applyBorder="1" applyAlignment="1">
      <alignment horizontal="right" vertical="center"/>
    </xf>
    <xf numFmtId="0" fontId="5" fillId="0" borderId="6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textRotation="90" wrapText="1"/>
    </xf>
    <xf numFmtId="0" fontId="3" fillId="0" borderId="25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6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42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9" fillId="0" borderId="43" xfId="0" applyFont="1" applyBorder="1" applyAlignment="1">
      <alignment horizontal="left" vertical="top" wrapText="1"/>
    </xf>
    <xf numFmtId="0" fontId="9" fillId="0" borderId="38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9" fillId="0" borderId="37" xfId="0" applyFont="1" applyBorder="1" applyAlignment="1">
      <alignment horizontal="left" vertical="top" wrapText="1"/>
    </xf>
    <xf numFmtId="0" fontId="9" fillId="0" borderId="44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8" fillId="0" borderId="62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63" xfId="0" applyFont="1" applyBorder="1" applyAlignment="1">
      <alignment horizontal="left" vertical="center"/>
    </xf>
    <xf numFmtId="0" fontId="3" fillId="0" borderId="41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8" fillId="0" borderId="4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</cellXfs>
  <cellStyles count="2">
    <cellStyle name="Jó" xfId="1" builtinId="26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8"/>
  <sheetViews>
    <sheetView tabSelected="1" zoomScaleNormal="100" workbookViewId="0">
      <selection activeCell="Y11" sqref="Y11"/>
    </sheetView>
  </sheetViews>
  <sheetFormatPr defaultColWidth="8.85546875" defaultRowHeight="15" x14ac:dyDescent="0.25"/>
  <cols>
    <col min="1" max="1" width="5.140625" style="39" customWidth="1"/>
    <col min="2" max="2" width="9.7109375" style="39" customWidth="1"/>
    <col min="3" max="3" width="41.85546875" style="39" customWidth="1"/>
    <col min="4" max="4" width="22.85546875" style="39" customWidth="1"/>
    <col min="5" max="20" width="3.28515625" style="39" customWidth="1"/>
    <col min="21" max="21" width="47.140625" style="39" customWidth="1"/>
    <col min="22" max="22" width="11.7109375" style="39" customWidth="1"/>
    <col min="23" max="16384" width="8.85546875" style="39"/>
  </cols>
  <sheetData>
    <row r="1" spans="1:21" ht="18.75" x14ac:dyDescent="0.25">
      <c r="A1" s="48"/>
      <c r="B1" s="49"/>
      <c r="C1" s="50" t="s">
        <v>0</v>
      </c>
      <c r="D1" s="130" t="s">
        <v>1</v>
      </c>
      <c r="E1" s="131" t="s">
        <v>2</v>
      </c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51" t="s">
        <v>3</v>
      </c>
    </row>
    <row r="2" spans="1:21" ht="19.5" thickBot="1" x14ac:dyDescent="0.3">
      <c r="A2" s="48"/>
      <c r="B2" s="49"/>
      <c r="C2" s="52" t="s">
        <v>85</v>
      </c>
      <c r="D2" s="50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0"/>
    </row>
    <row r="3" spans="1:21" ht="15.75" customHeight="1" thickBot="1" x14ac:dyDescent="0.3">
      <c r="A3" s="134" t="s">
        <v>4</v>
      </c>
      <c r="B3" s="134" t="s">
        <v>5</v>
      </c>
      <c r="C3" s="137" t="s">
        <v>6</v>
      </c>
      <c r="D3" s="139" t="s">
        <v>7</v>
      </c>
      <c r="E3" s="141" t="s">
        <v>8</v>
      </c>
      <c r="F3" s="142"/>
      <c r="G3" s="142"/>
      <c r="H3" s="143"/>
      <c r="I3" s="154" t="s">
        <v>9</v>
      </c>
      <c r="J3" s="142"/>
      <c r="K3" s="142"/>
      <c r="L3" s="155"/>
      <c r="M3" s="141" t="s">
        <v>10</v>
      </c>
      <c r="N3" s="142"/>
      <c r="O3" s="142"/>
      <c r="P3" s="155"/>
      <c r="Q3" s="141" t="s">
        <v>11</v>
      </c>
      <c r="R3" s="142"/>
      <c r="S3" s="142"/>
      <c r="T3" s="155"/>
      <c r="U3" s="134" t="s">
        <v>84</v>
      </c>
    </row>
    <row r="4" spans="1:21" ht="15.75" thickBot="1" x14ac:dyDescent="0.3">
      <c r="A4" s="135"/>
      <c r="B4" s="136"/>
      <c r="C4" s="138"/>
      <c r="D4" s="140"/>
      <c r="E4" s="30" t="s">
        <v>12</v>
      </c>
      <c r="F4" s="28" t="s">
        <v>13</v>
      </c>
      <c r="G4" s="28" t="s">
        <v>14</v>
      </c>
      <c r="H4" s="100" t="s">
        <v>15</v>
      </c>
      <c r="I4" s="102" t="s">
        <v>12</v>
      </c>
      <c r="J4" s="28" t="s">
        <v>13</v>
      </c>
      <c r="K4" s="28" t="s">
        <v>14</v>
      </c>
      <c r="L4" s="29" t="s">
        <v>15</v>
      </c>
      <c r="M4" s="30" t="s">
        <v>12</v>
      </c>
      <c r="N4" s="28" t="s">
        <v>13</v>
      </c>
      <c r="O4" s="28" t="s">
        <v>14</v>
      </c>
      <c r="P4" s="29" t="s">
        <v>15</v>
      </c>
      <c r="Q4" s="30" t="s">
        <v>12</v>
      </c>
      <c r="R4" s="28" t="s">
        <v>13</v>
      </c>
      <c r="S4" s="28" t="s">
        <v>14</v>
      </c>
      <c r="T4" s="29" t="s">
        <v>15</v>
      </c>
      <c r="U4" s="136"/>
    </row>
    <row r="5" spans="1:21" x14ac:dyDescent="0.25">
      <c r="A5" s="114">
        <v>1</v>
      </c>
      <c r="B5" s="132" t="s">
        <v>16</v>
      </c>
      <c r="C5" s="103" t="s">
        <v>17</v>
      </c>
      <c r="D5" s="72" t="s">
        <v>95</v>
      </c>
      <c r="E5" s="57">
        <v>2</v>
      </c>
      <c r="F5" s="55">
        <v>2</v>
      </c>
      <c r="G5" s="55" t="s">
        <v>18</v>
      </c>
      <c r="H5" s="90">
        <v>4</v>
      </c>
      <c r="I5" s="54"/>
      <c r="J5" s="55"/>
      <c r="K5" s="55"/>
      <c r="L5" s="56"/>
      <c r="M5" s="54"/>
      <c r="N5" s="55"/>
      <c r="O5" s="55"/>
      <c r="P5" s="56"/>
      <c r="Q5" s="57"/>
      <c r="R5" s="55"/>
      <c r="S5" s="55"/>
      <c r="T5" s="56"/>
      <c r="U5" s="31"/>
    </row>
    <row r="6" spans="1:21" x14ac:dyDescent="0.25">
      <c r="A6" s="1">
        <v>2</v>
      </c>
      <c r="B6" s="133"/>
      <c r="C6" s="104" t="s">
        <v>19</v>
      </c>
      <c r="D6" s="44" t="s">
        <v>96</v>
      </c>
      <c r="E6" s="43"/>
      <c r="F6" s="41"/>
      <c r="G6" s="41"/>
      <c r="H6" s="88"/>
      <c r="I6" s="40">
        <v>2</v>
      </c>
      <c r="J6" s="41">
        <v>2</v>
      </c>
      <c r="K6" s="41" t="s">
        <v>18</v>
      </c>
      <c r="L6" s="42">
        <v>4</v>
      </c>
      <c r="M6" s="40"/>
      <c r="N6" s="41"/>
      <c r="O6" s="41"/>
      <c r="P6" s="42"/>
      <c r="Q6" s="43"/>
      <c r="R6" s="41"/>
      <c r="S6" s="41"/>
      <c r="T6" s="42"/>
      <c r="U6" s="116"/>
    </row>
    <row r="7" spans="1:21" x14ac:dyDescent="0.25">
      <c r="A7" s="1">
        <v>3</v>
      </c>
      <c r="B7" s="133"/>
      <c r="C7" s="104" t="s">
        <v>20</v>
      </c>
      <c r="D7" s="44" t="s">
        <v>97</v>
      </c>
      <c r="E7" s="43">
        <v>2</v>
      </c>
      <c r="F7" s="41">
        <v>2</v>
      </c>
      <c r="G7" s="41" t="s">
        <v>21</v>
      </c>
      <c r="H7" s="88">
        <v>4</v>
      </c>
      <c r="I7" s="40"/>
      <c r="J7" s="41"/>
      <c r="K7" s="41"/>
      <c r="L7" s="42"/>
      <c r="M7" s="40"/>
      <c r="N7" s="41"/>
      <c r="O7" s="41"/>
      <c r="P7" s="42"/>
      <c r="Q7" s="43"/>
      <c r="R7" s="41"/>
      <c r="S7" s="41"/>
      <c r="T7" s="42"/>
      <c r="U7" s="116"/>
    </row>
    <row r="8" spans="1:21" x14ac:dyDescent="0.25">
      <c r="A8" s="1">
        <v>4</v>
      </c>
      <c r="B8" s="133"/>
      <c r="C8" s="104" t="s">
        <v>22</v>
      </c>
      <c r="D8" s="44" t="s">
        <v>98</v>
      </c>
      <c r="E8" s="43"/>
      <c r="F8" s="41"/>
      <c r="G8" s="41"/>
      <c r="H8" s="88"/>
      <c r="I8" s="40">
        <v>2</v>
      </c>
      <c r="J8" s="41">
        <v>2</v>
      </c>
      <c r="K8" s="41" t="s">
        <v>21</v>
      </c>
      <c r="L8" s="42">
        <v>4</v>
      </c>
      <c r="M8" s="40"/>
      <c r="N8" s="41"/>
      <c r="O8" s="41"/>
      <c r="P8" s="42"/>
      <c r="Q8" s="43"/>
      <c r="R8" s="41"/>
      <c r="S8" s="41"/>
      <c r="T8" s="42"/>
      <c r="U8" s="116"/>
    </row>
    <row r="9" spans="1:21" ht="15.75" thickBot="1" x14ac:dyDescent="0.3">
      <c r="A9" s="115">
        <v>5</v>
      </c>
      <c r="B9" s="133"/>
      <c r="C9" s="105" t="s">
        <v>23</v>
      </c>
      <c r="D9" s="95" t="s">
        <v>100</v>
      </c>
      <c r="E9" s="61">
        <v>2</v>
      </c>
      <c r="F9" s="33">
        <v>2</v>
      </c>
      <c r="G9" s="33" t="s">
        <v>21</v>
      </c>
      <c r="H9" s="91">
        <v>4</v>
      </c>
      <c r="I9" s="58"/>
      <c r="J9" s="59"/>
      <c r="K9" s="59"/>
      <c r="L9" s="60"/>
      <c r="M9" s="32"/>
      <c r="N9" s="33"/>
      <c r="O9" s="33"/>
      <c r="P9" s="34"/>
      <c r="Q9" s="61"/>
      <c r="R9" s="33"/>
      <c r="S9" s="33"/>
      <c r="T9" s="34"/>
      <c r="U9" s="117"/>
    </row>
    <row r="10" spans="1:21" x14ac:dyDescent="0.25">
      <c r="A10" s="114">
        <v>6</v>
      </c>
      <c r="B10" s="132" t="s">
        <v>24</v>
      </c>
      <c r="C10" s="103" t="s">
        <v>25</v>
      </c>
      <c r="D10" s="99" t="s">
        <v>110</v>
      </c>
      <c r="E10" s="57">
        <v>1</v>
      </c>
      <c r="F10" s="55">
        <v>2</v>
      </c>
      <c r="G10" s="55" t="s">
        <v>18</v>
      </c>
      <c r="H10" s="90">
        <v>3</v>
      </c>
      <c r="I10" s="54"/>
      <c r="J10" s="55"/>
      <c r="K10" s="55"/>
      <c r="L10" s="56"/>
      <c r="M10" s="62"/>
      <c r="N10" s="63"/>
      <c r="O10" s="63"/>
      <c r="P10" s="64"/>
      <c r="Q10" s="65"/>
      <c r="R10" s="63"/>
      <c r="S10" s="63"/>
      <c r="T10" s="64"/>
      <c r="U10" s="31"/>
    </row>
    <row r="11" spans="1:21" x14ac:dyDescent="0.25">
      <c r="A11" s="1">
        <v>7</v>
      </c>
      <c r="B11" s="133"/>
      <c r="C11" s="104" t="s">
        <v>26</v>
      </c>
      <c r="D11" s="44" t="s">
        <v>109</v>
      </c>
      <c r="E11" s="98"/>
      <c r="F11" s="46"/>
      <c r="G11" s="46"/>
      <c r="H11" s="101"/>
      <c r="I11" s="66"/>
      <c r="J11" s="67"/>
      <c r="K11" s="67"/>
      <c r="L11" s="68"/>
      <c r="M11" s="66">
        <v>2</v>
      </c>
      <c r="N11" s="67">
        <v>1</v>
      </c>
      <c r="O11" s="67" t="s">
        <v>18</v>
      </c>
      <c r="P11" s="68">
        <v>2</v>
      </c>
      <c r="Q11" s="71"/>
      <c r="R11" s="69"/>
      <c r="S11" s="69"/>
      <c r="T11" s="70"/>
      <c r="U11" s="116"/>
    </row>
    <row r="12" spans="1:21" ht="15.75" thickBot="1" x14ac:dyDescent="0.3">
      <c r="A12" s="115">
        <v>8</v>
      </c>
      <c r="B12" s="133"/>
      <c r="C12" s="106" t="s">
        <v>27</v>
      </c>
      <c r="D12" s="97" t="s">
        <v>111</v>
      </c>
      <c r="E12" s="61"/>
      <c r="F12" s="33"/>
      <c r="G12" s="33"/>
      <c r="H12" s="91"/>
      <c r="I12" s="32">
        <v>2</v>
      </c>
      <c r="J12" s="33">
        <v>3</v>
      </c>
      <c r="K12" s="33" t="s">
        <v>21</v>
      </c>
      <c r="L12" s="34">
        <v>5</v>
      </c>
      <c r="M12" s="35"/>
      <c r="N12" s="36"/>
      <c r="O12" s="36"/>
      <c r="P12" s="37"/>
      <c r="Q12" s="38"/>
      <c r="R12" s="36"/>
      <c r="S12" s="36"/>
      <c r="T12" s="37"/>
      <c r="U12" s="117"/>
    </row>
    <row r="13" spans="1:21" ht="14.45" customHeight="1" x14ac:dyDescent="0.25">
      <c r="A13" s="114">
        <v>9</v>
      </c>
      <c r="B13" s="132" t="s">
        <v>28</v>
      </c>
      <c r="C13" s="107" t="s">
        <v>29</v>
      </c>
      <c r="D13" s="72" t="s">
        <v>101</v>
      </c>
      <c r="E13" s="57">
        <v>2</v>
      </c>
      <c r="F13" s="55">
        <v>3</v>
      </c>
      <c r="G13" s="55" t="s">
        <v>21</v>
      </c>
      <c r="H13" s="56">
        <v>6</v>
      </c>
      <c r="I13" s="54"/>
      <c r="J13" s="55"/>
      <c r="K13" s="55"/>
      <c r="L13" s="56"/>
      <c r="M13" s="54"/>
      <c r="N13" s="55"/>
      <c r="O13" s="55"/>
      <c r="P13" s="56"/>
      <c r="Q13" s="57"/>
      <c r="R13" s="55"/>
      <c r="S13" s="55"/>
      <c r="T13" s="56"/>
      <c r="U13" s="31"/>
    </row>
    <row r="14" spans="1:21" x14ac:dyDescent="0.25">
      <c r="A14" s="1">
        <v>10</v>
      </c>
      <c r="B14" s="133"/>
      <c r="C14" s="108" t="s">
        <v>30</v>
      </c>
      <c r="D14" s="44" t="s">
        <v>102</v>
      </c>
      <c r="E14" s="43"/>
      <c r="F14" s="41"/>
      <c r="G14" s="41"/>
      <c r="H14" s="42"/>
      <c r="I14" s="40">
        <v>2</v>
      </c>
      <c r="J14" s="41">
        <v>3</v>
      </c>
      <c r="K14" s="41" t="s">
        <v>21</v>
      </c>
      <c r="L14" s="42">
        <v>6</v>
      </c>
      <c r="M14" s="45"/>
      <c r="N14" s="46"/>
      <c r="O14" s="46"/>
      <c r="P14" s="47"/>
      <c r="Q14" s="43"/>
      <c r="R14" s="41"/>
      <c r="S14" s="41"/>
      <c r="T14" s="42"/>
      <c r="U14" s="116"/>
    </row>
    <row r="15" spans="1:21" x14ac:dyDescent="0.25">
      <c r="A15" s="1">
        <v>11</v>
      </c>
      <c r="B15" s="133"/>
      <c r="C15" s="108" t="s">
        <v>31</v>
      </c>
      <c r="D15" s="44" t="s">
        <v>103</v>
      </c>
      <c r="E15" s="43">
        <v>2</v>
      </c>
      <c r="F15" s="41">
        <v>2</v>
      </c>
      <c r="G15" s="41" t="s">
        <v>18</v>
      </c>
      <c r="H15" s="42">
        <v>4</v>
      </c>
      <c r="I15" s="45"/>
      <c r="J15" s="46"/>
      <c r="K15" s="46"/>
      <c r="L15" s="47"/>
      <c r="M15" s="45"/>
      <c r="N15" s="46"/>
      <c r="O15" s="46"/>
      <c r="P15" s="47"/>
      <c r="Q15" s="43"/>
      <c r="R15" s="41"/>
      <c r="S15" s="41"/>
      <c r="T15" s="42"/>
      <c r="U15" s="116"/>
    </row>
    <row r="16" spans="1:21" x14ac:dyDescent="0.25">
      <c r="A16" s="1">
        <v>12</v>
      </c>
      <c r="B16" s="133"/>
      <c r="C16" s="108" t="s">
        <v>61</v>
      </c>
      <c r="D16" s="44" t="s">
        <v>89</v>
      </c>
      <c r="E16" s="43"/>
      <c r="F16" s="41"/>
      <c r="G16" s="41"/>
      <c r="H16" s="42"/>
      <c r="I16" s="45"/>
      <c r="J16" s="46"/>
      <c r="K16" s="46"/>
      <c r="L16" s="47"/>
      <c r="M16" s="40">
        <v>0</v>
      </c>
      <c r="N16" s="41">
        <v>4</v>
      </c>
      <c r="O16" s="41" t="s">
        <v>18</v>
      </c>
      <c r="P16" s="42">
        <v>4</v>
      </c>
      <c r="Q16" s="43"/>
      <c r="R16" s="41"/>
      <c r="S16" s="41"/>
      <c r="T16" s="42"/>
      <c r="U16" s="116"/>
    </row>
    <row r="17" spans="1:22" ht="15.75" thickBot="1" x14ac:dyDescent="0.3">
      <c r="A17" s="115">
        <v>13</v>
      </c>
      <c r="B17" s="133"/>
      <c r="C17" s="108" t="s">
        <v>32</v>
      </c>
      <c r="D17" s="95" t="s">
        <v>104</v>
      </c>
      <c r="E17" s="43"/>
      <c r="F17" s="41"/>
      <c r="G17" s="41"/>
      <c r="H17" s="42"/>
      <c r="I17" s="45"/>
      <c r="J17" s="46"/>
      <c r="K17" s="46"/>
      <c r="L17" s="47"/>
      <c r="M17" s="40">
        <v>2</v>
      </c>
      <c r="N17" s="41">
        <v>2</v>
      </c>
      <c r="O17" s="41" t="s">
        <v>21</v>
      </c>
      <c r="P17" s="42">
        <v>4</v>
      </c>
      <c r="Q17" s="43"/>
      <c r="R17" s="41"/>
      <c r="S17" s="41"/>
      <c r="T17" s="73"/>
      <c r="U17" s="117"/>
    </row>
    <row r="18" spans="1:22" x14ac:dyDescent="0.25">
      <c r="A18" s="114">
        <v>14</v>
      </c>
      <c r="B18" s="151" t="s">
        <v>33</v>
      </c>
      <c r="C18" s="109" t="s">
        <v>34</v>
      </c>
      <c r="D18" s="96" t="s">
        <v>99</v>
      </c>
      <c r="E18" s="57"/>
      <c r="F18" s="55"/>
      <c r="G18" s="55"/>
      <c r="H18" s="56"/>
      <c r="I18" s="54"/>
      <c r="J18" s="55"/>
      <c r="K18" s="55"/>
      <c r="L18" s="56"/>
      <c r="M18" s="57">
        <v>1</v>
      </c>
      <c r="N18" s="55">
        <v>2</v>
      </c>
      <c r="O18" s="55" t="s">
        <v>18</v>
      </c>
      <c r="P18" s="56">
        <v>4</v>
      </c>
      <c r="Q18" s="54"/>
      <c r="R18" s="55"/>
      <c r="S18" s="55"/>
      <c r="T18" s="90"/>
      <c r="U18" s="120"/>
    </row>
    <row r="19" spans="1:22" x14ac:dyDescent="0.25">
      <c r="A19" s="1">
        <v>15</v>
      </c>
      <c r="B19" s="152"/>
      <c r="C19" s="110" t="s">
        <v>35</v>
      </c>
      <c r="D19" s="44" t="s">
        <v>105</v>
      </c>
      <c r="E19" s="43"/>
      <c r="F19" s="41"/>
      <c r="G19" s="41"/>
      <c r="H19" s="42"/>
      <c r="I19" s="45"/>
      <c r="J19" s="46"/>
      <c r="K19" s="46"/>
      <c r="L19" s="47"/>
      <c r="M19" s="40">
        <v>1</v>
      </c>
      <c r="N19" s="41">
        <v>2</v>
      </c>
      <c r="O19" s="41" t="s">
        <v>18</v>
      </c>
      <c r="P19" s="42">
        <v>4</v>
      </c>
      <c r="Q19" s="40"/>
      <c r="R19" s="41"/>
      <c r="S19" s="41"/>
      <c r="T19" s="88"/>
      <c r="U19" s="7"/>
    </row>
    <row r="20" spans="1:22" x14ac:dyDescent="0.25">
      <c r="A20" s="1">
        <v>16</v>
      </c>
      <c r="B20" s="152"/>
      <c r="C20" s="111" t="s">
        <v>36</v>
      </c>
      <c r="D20" s="44" t="s">
        <v>106</v>
      </c>
      <c r="E20" s="43"/>
      <c r="F20" s="41"/>
      <c r="G20" s="41"/>
      <c r="H20" s="42"/>
      <c r="I20" s="40">
        <v>2</v>
      </c>
      <c r="J20" s="41">
        <v>1</v>
      </c>
      <c r="K20" s="41" t="s">
        <v>18</v>
      </c>
      <c r="L20" s="42">
        <v>4</v>
      </c>
      <c r="M20" s="45"/>
      <c r="N20" s="46"/>
      <c r="O20" s="46"/>
      <c r="P20" s="47"/>
      <c r="Q20" s="40"/>
      <c r="R20" s="41"/>
      <c r="S20" s="41"/>
      <c r="T20" s="88"/>
      <c r="U20" s="7" t="s">
        <v>86</v>
      </c>
    </row>
    <row r="21" spans="1:22" ht="22.5" x14ac:dyDescent="0.25">
      <c r="A21" s="1">
        <v>17</v>
      </c>
      <c r="B21" s="152"/>
      <c r="C21" s="104" t="s">
        <v>37</v>
      </c>
      <c r="D21" s="44" t="s">
        <v>107</v>
      </c>
      <c r="E21" s="43"/>
      <c r="F21" s="41"/>
      <c r="G21" s="41"/>
      <c r="H21" s="42"/>
      <c r="I21" s="40"/>
      <c r="J21" s="41"/>
      <c r="K21" s="41"/>
      <c r="L21" s="42"/>
      <c r="M21" s="40"/>
      <c r="N21" s="41"/>
      <c r="O21" s="41"/>
      <c r="P21" s="42"/>
      <c r="Q21" s="40">
        <v>1</v>
      </c>
      <c r="R21" s="41">
        <v>2</v>
      </c>
      <c r="S21" s="41" t="s">
        <v>18</v>
      </c>
      <c r="T21" s="88">
        <v>4</v>
      </c>
      <c r="U21" s="92" t="s">
        <v>112</v>
      </c>
    </row>
    <row r="22" spans="1:22" x14ac:dyDescent="0.25">
      <c r="A22" s="1">
        <v>18</v>
      </c>
      <c r="B22" s="152"/>
      <c r="C22" s="104" t="s">
        <v>38</v>
      </c>
      <c r="D22" s="44" t="s">
        <v>108</v>
      </c>
      <c r="E22" s="40">
        <v>0</v>
      </c>
      <c r="F22" s="41">
        <v>3</v>
      </c>
      <c r="G22" s="41" t="s">
        <v>18</v>
      </c>
      <c r="H22" s="42">
        <v>4</v>
      </c>
      <c r="I22" s="40"/>
      <c r="J22" s="41"/>
      <c r="K22" s="41"/>
      <c r="L22" s="42"/>
      <c r="M22" s="40"/>
      <c r="N22" s="41"/>
      <c r="O22" s="41"/>
      <c r="P22" s="42"/>
      <c r="Q22" s="40"/>
      <c r="R22" s="41"/>
      <c r="S22" s="41"/>
      <c r="T22" s="88"/>
      <c r="U22" s="7"/>
    </row>
    <row r="23" spans="1:22" x14ac:dyDescent="0.25">
      <c r="A23" s="1">
        <v>19</v>
      </c>
      <c r="B23" s="152"/>
      <c r="C23" s="112" t="s">
        <v>39</v>
      </c>
      <c r="D23" s="44" t="s">
        <v>90</v>
      </c>
      <c r="E23" s="93"/>
      <c r="F23" s="41"/>
      <c r="G23" s="41"/>
      <c r="H23" s="42"/>
      <c r="I23" s="40"/>
      <c r="J23" s="41"/>
      <c r="K23" s="41"/>
      <c r="L23" s="42"/>
      <c r="M23" s="40">
        <v>0</v>
      </c>
      <c r="N23" s="41">
        <v>3</v>
      </c>
      <c r="O23" s="41" t="s">
        <v>18</v>
      </c>
      <c r="P23" s="42">
        <v>4</v>
      </c>
      <c r="Q23" s="40"/>
      <c r="R23" s="41"/>
      <c r="S23" s="41"/>
      <c r="T23" s="89"/>
      <c r="U23" s="7" t="s">
        <v>113</v>
      </c>
    </row>
    <row r="24" spans="1:22" ht="15" customHeight="1" thickBot="1" x14ac:dyDescent="0.3">
      <c r="A24" s="115">
        <v>20</v>
      </c>
      <c r="B24" s="153"/>
      <c r="C24" s="105" t="s">
        <v>83</v>
      </c>
      <c r="D24" s="95" t="s">
        <v>91</v>
      </c>
      <c r="E24" s="61"/>
      <c r="F24" s="33"/>
      <c r="G24" s="33"/>
      <c r="H24" s="34"/>
      <c r="I24" s="32">
        <v>0</v>
      </c>
      <c r="J24" s="33">
        <v>6</v>
      </c>
      <c r="K24" s="33" t="s">
        <v>18</v>
      </c>
      <c r="L24" s="34">
        <v>6</v>
      </c>
      <c r="M24" s="32"/>
      <c r="N24" s="33"/>
      <c r="O24" s="33"/>
      <c r="P24" s="34"/>
      <c r="Q24" s="32"/>
      <c r="R24" s="33"/>
      <c r="S24" s="33"/>
      <c r="T24" s="91"/>
      <c r="U24" s="83"/>
    </row>
    <row r="25" spans="1:22" x14ac:dyDescent="0.25">
      <c r="A25" s="114">
        <v>21</v>
      </c>
      <c r="B25" s="151"/>
      <c r="C25" s="103" t="s">
        <v>62</v>
      </c>
      <c r="D25" s="94" t="s">
        <v>92</v>
      </c>
      <c r="E25" s="76"/>
      <c r="F25" s="77"/>
      <c r="G25" s="77"/>
      <c r="H25" s="78"/>
      <c r="I25" s="76"/>
      <c r="J25" s="77"/>
      <c r="K25" s="77"/>
      <c r="L25" s="78"/>
      <c r="M25" s="76">
        <v>0</v>
      </c>
      <c r="N25" s="77">
        <v>8</v>
      </c>
      <c r="O25" s="77" t="s">
        <v>18</v>
      </c>
      <c r="P25" s="78">
        <v>10</v>
      </c>
      <c r="Q25" s="76"/>
      <c r="R25" s="77"/>
      <c r="S25" s="77"/>
      <c r="T25" s="78"/>
      <c r="U25" s="79"/>
    </row>
    <row r="26" spans="1:22" ht="15.75" thickBot="1" x14ac:dyDescent="0.3">
      <c r="A26" s="115">
        <v>22</v>
      </c>
      <c r="B26" s="153"/>
      <c r="C26" s="112" t="s">
        <v>63</v>
      </c>
      <c r="D26" s="87" t="s">
        <v>93</v>
      </c>
      <c r="E26" s="74"/>
      <c r="F26" s="75"/>
      <c r="G26" s="75"/>
      <c r="H26" s="73"/>
      <c r="I26" s="74"/>
      <c r="J26" s="75"/>
      <c r="K26" s="75"/>
      <c r="L26" s="73"/>
      <c r="M26" s="74"/>
      <c r="N26" s="75"/>
      <c r="O26" s="75"/>
      <c r="P26" s="73"/>
      <c r="Q26" s="74">
        <v>0</v>
      </c>
      <c r="R26" s="75">
        <v>16</v>
      </c>
      <c r="S26" s="75" t="s">
        <v>18</v>
      </c>
      <c r="T26" s="73">
        <v>20</v>
      </c>
      <c r="U26" s="118"/>
    </row>
    <row r="27" spans="1:22" x14ac:dyDescent="0.25">
      <c r="A27" s="114">
        <v>23</v>
      </c>
      <c r="B27" s="133"/>
      <c r="C27" s="103" t="s">
        <v>64</v>
      </c>
      <c r="D27" s="2"/>
      <c r="E27" s="3"/>
      <c r="F27" s="16"/>
      <c r="G27" s="16"/>
      <c r="H27" s="17"/>
      <c r="I27" s="3"/>
      <c r="J27" s="16"/>
      <c r="K27" s="16"/>
      <c r="L27" s="17">
        <v>3</v>
      </c>
      <c r="M27" s="3"/>
      <c r="N27" s="16"/>
      <c r="O27" s="16"/>
      <c r="P27" s="17"/>
      <c r="Q27" s="85"/>
      <c r="R27" s="16"/>
      <c r="S27" s="16"/>
      <c r="T27" s="17"/>
      <c r="U27" s="119"/>
    </row>
    <row r="28" spans="1:22" ht="15.75" thickBot="1" x14ac:dyDescent="0.3">
      <c r="A28" s="115">
        <v>24</v>
      </c>
      <c r="B28" s="133"/>
      <c r="C28" s="105" t="s">
        <v>65</v>
      </c>
      <c r="D28" s="84"/>
      <c r="E28" s="11"/>
      <c r="F28" s="12"/>
      <c r="G28" s="12"/>
      <c r="H28" s="13"/>
      <c r="I28" s="11"/>
      <c r="J28" s="12"/>
      <c r="K28" s="12"/>
      <c r="L28" s="13"/>
      <c r="M28" s="11"/>
      <c r="N28" s="12"/>
      <c r="O28" s="12"/>
      <c r="P28" s="13"/>
      <c r="Q28" s="86"/>
      <c r="R28" s="12"/>
      <c r="S28" s="12"/>
      <c r="T28" s="13">
        <v>3</v>
      </c>
      <c r="U28" s="119"/>
    </row>
    <row r="29" spans="1:22" ht="15.75" thickBot="1" x14ac:dyDescent="0.3">
      <c r="A29" s="113">
        <v>25</v>
      </c>
      <c r="B29" s="80"/>
      <c r="C29" s="129" t="s">
        <v>59</v>
      </c>
      <c r="D29" s="14" t="s">
        <v>94</v>
      </c>
      <c r="E29" s="122"/>
      <c r="F29" s="123"/>
      <c r="G29" s="123"/>
      <c r="H29" s="124"/>
      <c r="I29" s="125"/>
      <c r="J29" s="123"/>
      <c r="K29" s="123"/>
      <c r="L29" s="126"/>
      <c r="M29" s="148" t="s">
        <v>40</v>
      </c>
      <c r="N29" s="149"/>
      <c r="O29" s="149"/>
      <c r="P29" s="150"/>
      <c r="Q29" s="125"/>
      <c r="R29" s="123"/>
      <c r="S29" s="123"/>
      <c r="T29" s="124"/>
      <c r="U29" s="14"/>
    </row>
    <row r="30" spans="1:22" ht="15.75" thickBot="1" x14ac:dyDescent="0.3">
      <c r="A30" s="121"/>
      <c r="B30" s="49"/>
      <c r="C30" s="49"/>
      <c r="D30" s="81"/>
      <c r="E30" s="15" t="s">
        <v>12</v>
      </c>
      <c r="F30" s="15" t="s">
        <v>13</v>
      </c>
      <c r="G30" s="15" t="s">
        <v>14</v>
      </c>
      <c r="H30" s="15" t="s">
        <v>15</v>
      </c>
      <c r="I30" s="15" t="s">
        <v>12</v>
      </c>
      <c r="J30" s="15" t="s">
        <v>13</v>
      </c>
      <c r="K30" s="15" t="s">
        <v>14</v>
      </c>
      <c r="L30" s="15" t="s">
        <v>15</v>
      </c>
      <c r="M30" s="15" t="s">
        <v>12</v>
      </c>
      <c r="N30" s="15" t="s">
        <v>13</v>
      </c>
      <c r="O30" s="15" t="s">
        <v>14</v>
      </c>
      <c r="P30" s="15" t="s">
        <v>15</v>
      </c>
      <c r="Q30" s="15" t="s">
        <v>12</v>
      </c>
      <c r="R30" s="15" t="s">
        <v>13</v>
      </c>
      <c r="S30" s="15" t="s">
        <v>14</v>
      </c>
      <c r="T30" s="15" t="s">
        <v>15</v>
      </c>
      <c r="U30" s="15"/>
    </row>
    <row r="31" spans="1:22" x14ac:dyDescent="0.25">
      <c r="A31" s="48"/>
      <c r="B31" s="48"/>
      <c r="C31" s="146" t="s">
        <v>41</v>
      </c>
      <c r="D31" s="147"/>
      <c r="E31" s="3">
        <f>SUM(E5:E28)</f>
        <v>11</v>
      </c>
      <c r="F31" s="16">
        <f>SUM(F5:F28)</f>
        <v>16</v>
      </c>
      <c r="G31" s="16"/>
      <c r="H31" s="17">
        <f>SUM(H5:H28)</f>
        <v>29</v>
      </c>
      <c r="I31" s="3">
        <f>SUM(I5:I28)</f>
        <v>10</v>
      </c>
      <c r="J31" s="16">
        <f>SUM(J5:J28)</f>
        <v>17</v>
      </c>
      <c r="K31" s="16"/>
      <c r="L31" s="17">
        <f>SUM(L5:L28)</f>
        <v>32</v>
      </c>
      <c r="M31" s="3">
        <f>SUM(M5:M28)</f>
        <v>6</v>
      </c>
      <c r="N31" s="16">
        <f>SUM(N5:N28)</f>
        <v>22</v>
      </c>
      <c r="O31" s="16"/>
      <c r="P31" s="17">
        <f>SUM(P5:P28)</f>
        <v>32</v>
      </c>
      <c r="Q31" s="3">
        <f>SUM(Q5:Q28)</f>
        <v>1</v>
      </c>
      <c r="R31" s="16">
        <f>SUM(R5:R28)</f>
        <v>18</v>
      </c>
      <c r="S31" s="16"/>
      <c r="T31" s="17">
        <f>SUM(T5:T28)</f>
        <v>27</v>
      </c>
      <c r="U31" s="146" t="s">
        <v>42</v>
      </c>
      <c r="V31" s="147"/>
    </row>
    <row r="32" spans="1:22" x14ac:dyDescent="0.25">
      <c r="A32" s="48"/>
      <c r="B32" s="48"/>
      <c r="C32" s="170" t="s">
        <v>43</v>
      </c>
      <c r="D32" s="171"/>
      <c r="E32" s="6"/>
      <c r="F32" s="4"/>
      <c r="G32" s="4">
        <f>COUNTIF(G5:G28,"k")</f>
        <v>3</v>
      </c>
      <c r="H32" s="5"/>
      <c r="I32" s="6"/>
      <c r="J32" s="4"/>
      <c r="K32" s="4">
        <f>COUNTIF(K5:K28,"k")</f>
        <v>3</v>
      </c>
      <c r="L32" s="5"/>
      <c r="M32" s="6"/>
      <c r="N32" s="4"/>
      <c r="O32" s="4">
        <f>COUNTIF(O5:O28,"k")</f>
        <v>1</v>
      </c>
      <c r="P32" s="5"/>
      <c r="Q32" s="6"/>
      <c r="R32" s="4"/>
      <c r="S32" s="4">
        <f>COUNTIF(S5:S28,"k")</f>
        <v>0</v>
      </c>
      <c r="T32" s="5"/>
      <c r="U32" s="18" t="s">
        <v>43</v>
      </c>
      <c r="V32" s="9">
        <f>SUM(G32,K32,O32,S32)</f>
        <v>7</v>
      </c>
    </row>
    <row r="33" spans="1:31" x14ac:dyDescent="0.25">
      <c r="A33" s="48"/>
      <c r="B33" s="48"/>
      <c r="C33" s="170" t="s">
        <v>44</v>
      </c>
      <c r="D33" s="171"/>
      <c r="E33" s="10"/>
      <c r="F33" s="8"/>
      <c r="G33" s="8">
        <f>COUNTIF(G5:G28,"é")</f>
        <v>4</v>
      </c>
      <c r="H33" s="9"/>
      <c r="I33" s="10"/>
      <c r="J33" s="8"/>
      <c r="K33" s="8">
        <f>COUNTIF(K5:K28,"é")</f>
        <v>3</v>
      </c>
      <c r="L33" s="9"/>
      <c r="M33" s="10"/>
      <c r="N33" s="8"/>
      <c r="O33" s="8">
        <f>COUNTIF(O5:O28,"é")</f>
        <v>6</v>
      </c>
      <c r="P33" s="9"/>
      <c r="Q33" s="10"/>
      <c r="R33" s="8"/>
      <c r="S33" s="8">
        <f>COUNTIF(S5:S28,"é")</f>
        <v>2</v>
      </c>
      <c r="T33" s="9"/>
      <c r="U33" s="18" t="s">
        <v>44</v>
      </c>
      <c r="V33" s="9">
        <f>SUM(G33,K33,O33,S33)</f>
        <v>15</v>
      </c>
    </row>
    <row r="34" spans="1:31" x14ac:dyDescent="0.25">
      <c r="A34" s="48"/>
      <c r="B34" s="49"/>
      <c r="C34" s="144" t="s">
        <v>45</v>
      </c>
      <c r="D34" s="145"/>
      <c r="E34" s="19"/>
      <c r="F34" s="20"/>
      <c r="G34" s="20">
        <f>SUM(G32:G33)</f>
        <v>7</v>
      </c>
      <c r="H34" s="21"/>
      <c r="I34" s="19"/>
      <c r="J34" s="20"/>
      <c r="K34" s="20">
        <f>SUM(K32:K33)</f>
        <v>6</v>
      </c>
      <c r="L34" s="21"/>
      <c r="M34" s="19"/>
      <c r="N34" s="20"/>
      <c r="O34" s="20">
        <f>SUM(O32:O33)</f>
        <v>7</v>
      </c>
      <c r="P34" s="21"/>
      <c r="Q34" s="19"/>
      <c r="R34" s="20"/>
      <c r="S34" s="20">
        <f>SUM(S32:S33)</f>
        <v>2</v>
      </c>
      <c r="T34" s="21"/>
      <c r="U34" s="22" t="s">
        <v>46</v>
      </c>
      <c r="V34" s="9">
        <f>SUM(G34,K34,O34,S34)</f>
        <v>22</v>
      </c>
    </row>
    <row r="35" spans="1:31" ht="15.75" thickBot="1" x14ac:dyDescent="0.3">
      <c r="A35" s="48"/>
      <c r="B35" s="49"/>
      <c r="C35" s="156" t="s">
        <v>47</v>
      </c>
      <c r="D35" s="157"/>
      <c r="E35" s="11">
        <f>SUM(E31,F31)</f>
        <v>27</v>
      </c>
      <c r="F35" s="12"/>
      <c r="G35" s="12"/>
      <c r="H35" s="13"/>
      <c r="I35" s="11">
        <f>SUM(I31,J31)</f>
        <v>27</v>
      </c>
      <c r="J35" s="12"/>
      <c r="K35" s="12"/>
      <c r="L35" s="13"/>
      <c r="M35" s="11">
        <f>SUM(M31,N31)</f>
        <v>28</v>
      </c>
      <c r="N35" s="12"/>
      <c r="O35" s="12"/>
      <c r="P35" s="13"/>
      <c r="Q35" s="11">
        <f>SUM(Q31,R31)</f>
        <v>19</v>
      </c>
      <c r="R35" s="12"/>
      <c r="S35" s="12"/>
      <c r="T35" s="13"/>
      <c r="U35" s="22" t="s">
        <v>47</v>
      </c>
      <c r="V35" s="9">
        <f>SUM(E35,I35,M35,Q35)</f>
        <v>101</v>
      </c>
    </row>
    <row r="36" spans="1:31" x14ac:dyDescent="0.25">
      <c r="A36" s="48"/>
      <c r="B36" s="49"/>
      <c r="C36" s="82"/>
      <c r="D36" s="81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8" t="s">
        <v>48</v>
      </c>
      <c r="V36" s="9">
        <v>6</v>
      </c>
    </row>
    <row r="37" spans="1:31" ht="15.75" thickBot="1" x14ac:dyDescent="0.3">
      <c r="A37" s="48"/>
      <c r="B37" s="49"/>
      <c r="U37" s="23" t="s">
        <v>49</v>
      </c>
      <c r="V37" s="13">
        <f>SUM(H31,L31,P31,T31)</f>
        <v>120</v>
      </c>
    </row>
    <row r="38" spans="1:31" ht="15" customHeight="1" thickBot="1" x14ac:dyDescent="0.3">
      <c r="A38" s="48"/>
      <c r="B38" s="49"/>
      <c r="U38" s="49"/>
    </row>
    <row r="39" spans="1:31" ht="15.75" thickBot="1" x14ac:dyDescent="0.3">
      <c r="C39" s="24" t="s">
        <v>50</v>
      </c>
      <c r="E39" s="167" t="s">
        <v>51</v>
      </c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9"/>
    </row>
    <row r="40" spans="1:31" ht="15" customHeight="1" x14ac:dyDescent="0.25">
      <c r="C40" s="25" t="s">
        <v>52</v>
      </c>
      <c r="E40" s="158" t="s">
        <v>87</v>
      </c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60"/>
      <c r="W40" s="127"/>
      <c r="X40" s="127"/>
      <c r="Y40" s="127"/>
      <c r="Z40" s="127"/>
      <c r="AA40" s="127"/>
      <c r="AB40" s="127"/>
      <c r="AC40" s="127"/>
      <c r="AD40" s="127"/>
      <c r="AE40" s="128"/>
    </row>
    <row r="41" spans="1:31" x14ac:dyDescent="0.25">
      <c r="C41" s="25" t="s">
        <v>53</v>
      </c>
      <c r="E41" s="161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3"/>
      <c r="W41" s="127"/>
      <c r="X41" s="127"/>
      <c r="Y41" s="127"/>
      <c r="Z41" s="127"/>
      <c r="AA41" s="127"/>
      <c r="AB41" s="127"/>
      <c r="AC41" s="127"/>
      <c r="AD41" s="127"/>
      <c r="AE41" s="128"/>
    </row>
    <row r="42" spans="1:31" x14ac:dyDescent="0.25">
      <c r="C42" s="25" t="s">
        <v>54</v>
      </c>
      <c r="E42" s="161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3"/>
      <c r="W42" s="127"/>
      <c r="X42" s="127"/>
      <c r="Y42" s="127"/>
      <c r="Z42" s="127"/>
      <c r="AA42" s="127"/>
      <c r="AB42" s="127"/>
      <c r="AC42" s="127"/>
      <c r="AD42" s="127"/>
      <c r="AE42" s="128"/>
    </row>
    <row r="43" spans="1:31" x14ac:dyDescent="0.25">
      <c r="C43" s="26" t="s">
        <v>55</v>
      </c>
      <c r="E43" s="161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3"/>
      <c r="W43" s="127"/>
      <c r="X43" s="127"/>
      <c r="Y43" s="127"/>
      <c r="Z43" s="127"/>
      <c r="AA43" s="127"/>
      <c r="AB43" s="127"/>
      <c r="AC43" s="127"/>
      <c r="AD43" s="127"/>
      <c r="AE43" s="128"/>
    </row>
    <row r="44" spans="1:31" x14ac:dyDescent="0.25">
      <c r="C44" s="26" t="s">
        <v>56</v>
      </c>
      <c r="E44" s="161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3"/>
      <c r="W44" s="127"/>
      <c r="X44" s="127"/>
      <c r="Y44" s="127"/>
      <c r="Z44" s="127"/>
      <c r="AA44" s="127"/>
      <c r="AB44" s="127"/>
      <c r="AC44" s="127"/>
      <c r="AD44" s="127"/>
      <c r="AE44" s="128"/>
    </row>
    <row r="45" spans="1:31" x14ac:dyDescent="0.25">
      <c r="C45" s="26" t="s">
        <v>57</v>
      </c>
      <c r="E45" s="161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3"/>
      <c r="W45" s="127"/>
      <c r="X45" s="127"/>
      <c r="Y45" s="127"/>
      <c r="Z45" s="127"/>
      <c r="AA45" s="127"/>
      <c r="AB45" s="127"/>
      <c r="AC45" s="127"/>
      <c r="AD45" s="127"/>
      <c r="AE45" s="128"/>
    </row>
    <row r="46" spans="1:31" ht="15.75" thickBot="1" x14ac:dyDescent="0.3">
      <c r="C46" s="27" t="s">
        <v>58</v>
      </c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6"/>
      <c r="W46" s="127"/>
      <c r="X46" s="127"/>
      <c r="Y46" s="127"/>
      <c r="Z46" s="127"/>
      <c r="AA46" s="127"/>
      <c r="AB46" s="127"/>
      <c r="AC46" s="127"/>
      <c r="AD46" s="127"/>
      <c r="AE46" s="128"/>
    </row>
    <row r="47" spans="1:31" x14ac:dyDescent="0.25"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8"/>
    </row>
    <row r="48" spans="1:31" x14ac:dyDescent="0.25"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</row>
  </sheetData>
  <mergeCells count="25">
    <mergeCell ref="C35:D35"/>
    <mergeCell ref="E40:V46"/>
    <mergeCell ref="E39:V39"/>
    <mergeCell ref="C31:D31"/>
    <mergeCell ref="C32:D32"/>
    <mergeCell ref="C33:D33"/>
    <mergeCell ref="U3:U4"/>
    <mergeCell ref="C34:D34"/>
    <mergeCell ref="U31:V31"/>
    <mergeCell ref="M29:P29"/>
    <mergeCell ref="B10:B12"/>
    <mergeCell ref="B13:B17"/>
    <mergeCell ref="B18:B24"/>
    <mergeCell ref="B27:B28"/>
    <mergeCell ref="B25:B26"/>
    <mergeCell ref="I3:L3"/>
    <mergeCell ref="M3:P3"/>
    <mergeCell ref="Q3:T3"/>
    <mergeCell ref="E1:T1"/>
    <mergeCell ref="B5:B9"/>
    <mergeCell ref="A3:A4"/>
    <mergeCell ref="B3:B4"/>
    <mergeCell ref="C3:C4"/>
    <mergeCell ref="D3:D4"/>
    <mergeCell ref="E3:H3"/>
  </mergeCells>
  <pageMargins left="0.7" right="0.7" top="0.75" bottom="0.75" header="0.3" footer="0.3"/>
  <pageSetup paperSize="8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zoomScale="120" zoomScaleNormal="120" workbookViewId="0">
      <selection activeCell="B8" sqref="B8"/>
    </sheetView>
  </sheetViews>
  <sheetFormatPr defaultRowHeight="15" x14ac:dyDescent="0.25"/>
  <cols>
    <col min="1" max="1" width="41.85546875" customWidth="1"/>
    <col min="2" max="2" width="66.140625" customWidth="1"/>
  </cols>
  <sheetData>
    <row r="1" spans="1:2" x14ac:dyDescent="0.25">
      <c r="A1" s="172" t="s">
        <v>6</v>
      </c>
      <c r="B1" s="174" t="s">
        <v>60</v>
      </c>
    </row>
    <row r="2" spans="1:2" ht="15.75" thickBot="1" x14ac:dyDescent="0.3">
      <c r="A2" s="173"/>
      <c r="B2" s="175"/>
    </row>
    <row r="3" spans="1:2" ht="15.75" thickBot="1" x14ac:dyDescent="0.3">
      <c r="A3" s="103" t="s">
        <v>17</v>
      </c>
      <c r="B3" s="72" t="s">
        <v>88</v>
      </c>
    </row>
    <row r="4" spans="1:2" x14ac:dyDescent="0.25">
      <c r="A4" s="104" t="s">
        <v>19</v>
      </c>
      <c r="B4" s="72" t="s">
        <v>88</v>
      </c>
    </row>
    <row r="5" spans="1:2" x14ac:dyDescent="0.25">
      <c r="A5" s="104" t="s">
        <v>20</v>
      </c>
      <c r="B5" s="44" t="s">
        <v>66</v>
      </c>
    </row>
    <row r="6" spans="1:2" x14ac:dyDescent="0.25">
      <c r="A6" s="104" t="s">
        <v>22</v>
      </c>
      <c r="B6" s="44" t="s">
        <v>72</v>
      </c>
    </row>
    <row r="7" spans="1:2" ht="15.75" thickBot="1" x14ac:dyDescent="0.3">
      <c r="A7" s="105" t="s">
        <v>23</v>
      </c>
      <c r="B7" s="95" t="s">
        <v>74</v>
      </c>
    </row>
    <row r="8" spans="1:2" x14ac:dyDescent="0.25">
      <c r="A8" s="103" t="s">
        <v>25</v>
      </c>
      <c r="B8" s="99" t="s">
        <v>69</v>
      </c>
    </row>
    <row r="9" spans="1:2" x14ac:dyDescent="0.25">
      <c r="A9" s="104" t="s">
        <v>26</v>
      </c>
      <c r="B9" s="44" t="s">
        <v>70</v>
      </c>
    </row>
    <row r="10" spans="1:2" ht="15.75" thickBot="1" x14ac:dyDescent="0.3">
      <c r="A10" s="106" t="s">
        <v>27</v>
      </c>
      <c r="B10" s="97" t="s">
        <v>71</v>
      </c>
    </row>
    <row r="11" spans="1:2" x14ac:dyDescent="0.25">
      <c r="A11" s="107" t="s">
        <v>29</v>
      </c>
      <c r="B11" s="72" t="s">
        <v>67</v>
      </c>
    </row>
    <row r="12" spans="1:2" x14ac:dyDescent="0.25">
      <c r="A12" s="108" t="s">
        <v>30</v>
      </c>
      <c r="B12" s="44" t="s">
        <v>81</v>
      </c>
    </row>
    <row r="13" spans="1:2" x14ac:dyDescent="0.25">
      <c r="A13" s="108" t="s">
        <v>31</v>
      </c>
      <c r="B13" s="44" t="s">
        <v>76</v>
      </c>
    </row>
    <row r="14" spans="1:2" x14ac:dyDescent="0.25">
      <c r="A14" s="108" t="s">
        <v>61</v>
      </c>
      <c r="B14" s="44" t="s">
        <v>68</v>
      </c>
    </row>
    <row r="15" spans="1:2" ht="15.75" thickBot="1" x14ac:dyDescent="0.3">
      <c r="A15" s="108" t="s">
        <v>32</v>
      </c>
      <c r="B15" s="95" t="s">
        <v>78</v>
      </c>
    </row>
    <row r="16" spans="1:2" x14ac:dyDescent="0.25">
      <c r="A16" s="109" t="s">
        <v>34</v>
      </c>
      <c r="B16" s="96" t="s">
        <v>73</v>
      </c>
    </row>
    <row r="17" spans="1:2" x14ac:dyDescent="0.25">
      <c r="A17" s="110" t="s">
        <v>35</v>
      </c>
      <c r="B17" s="44" t="s">
        <v>75</v>
      </c>
    </row>
    <row r="18" spans="1:2" x14ac:dyDescent="0.25">
      <c r="A18" s="111" t="s">
        <v>36</v>
      </c>
      <c r="B18" s="44" t="s">
        <v>73</v>
      </c>
    </row>
    <row r="19" spans="1:2" ht="15" customHeight="1" x14ac:dyDescent="0.25">
      <c r="A19" s="104" t="s">
        <v>37</v>
      </c>
      <c r="B19" s="44" t="s">
        <v>79</v>
      </c>
    </row>
    <row r="20" spans="1:2" x14ac:dyDescent="0.25">
      <c r="A20" s="104" t="s">
        <v>38</v>
      </c>
      <c r="B20" s="44" t="s">
        <v>80</v>
      </c>
    </row>
    <row r="21" spans="1:2" x14ac:dyDescent="0.25">
      <c r="A21" s="112" t="s">
        <v>39</v>
      </c>
      <c r="B21" s="44" t="s">
        <v>77</v>
      </c>
    </row>
    <row r="22" spans="1:2" ht="15" customHeight="1" thickBot="1" x14ac:dyDescent="0.3">
      <c r="A22" s="105" t="s">
        <v>83</v>
      </c>
      <c r="B22" s="95" t="s">
        <v>82</v>
      </c>
    </row>
  </sheetData>
  <mergeCells count="2">
    <mergeCell ref="A1:A2"/>
    <mergeCell ref="B1:B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1AFBAB774D9FD04BB089EC03081D1BBC" ma:contentTypeVersion="13" ma:contentTypeDescription="Új dokumentum létrehozása." ma:contentTypeScope="" ma:versionID="faf1e31b513951f15a7ac4876d9b119b">
  <xsd:schema xmlns:xsd="http://www.w3.org/2001/XMLSchema" xmlns:xs="http://www.w3.org/2001/XMLSchema" xmlns:p="http://schemas.microsoft.com/office/2006/metadata/properties" xmlns:ns3="26dba7f4-33e9-49ff-b1e4-fd0189385d86" xmlns:ns4="b3da0e18-c777-425d-b084-f7c1f171ef42" targetNamespace="http://schemas.microsoft.com/office/2006/metadata/properties" ma:root="true" ma:fieldsID="5316e8d3b4651c6e175a5ab2ac9d4d8a" ns3:_="" ns4:_="">
    <xsd:import namespace="26dba7f4-33e9-49ff-b1e4-fd0189385d86"/>
    <xsd:import namespace="b3da0e18-c777-425d-b084-f7c1f171ef4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ba7f4-33e9-49ff-b1e4-fd0189385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da0e18-c777-425d-b084-f7c1f171ef4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293382-EBB6-41DF-892F-3DDD81C6F7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7EB40E-E749-42F4-98FD-B5C59A3F0D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dba7f4-33e9-49ff-b1e4-fd0189385d86"/>
    <ds:schemaRef ds:uri="b3da0e18-c777-425d-b084-f7c1f171ef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8653B6-62B2-4979-AC06-19446F66E98A}">
  <ds:schemaRefs>
    <ds:schemaRef ds:uri="http://www.w3.org/XML/1998/namespace"/>
    <ds:schemaRef ds:uri="http://purl.org/dc/dcmitype/"/>
    <ds:schemaRef ds:uri="http://schemas.microsoft.com/office/2006/metadata/properties"/>
    <ds:schemaRef ds:uri="b3da0e18-c777-425d-b084-f7c1f171ef42"/>
    <ds:schemaRef ds:uri="http://purl.org/dc/elements/1.1/"/>
    <ds:schemaRef ds:uri="http://schemas.microsoft.com/office/2006/documentManagement/types"/>
    <ds:schemaRef ds:uri="26dba7f4-33e9-49ff-b1e4-fd0189385d86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Óraháló</vt:lpstr>
      <vt:lpstr>Oktatók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Korondi Péter</dc:creator>
  <cp:keywords/>
  <dc:description/>
  <cp:lastModifiedBy>Tóth Krisztina</cp:lastModifiedBy>
  <cp:revision/>
  <dcterms:created xsi:type="dcterms:W3CDTF">2021-12-04T00:43:59Z</dcterms:created>
  <dcterms:modified xsi:type="dcterms:W3CDTF">2022-12-12T15:52:32Z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0x0101001AFBAB774D9FD04BB089EC03081D1BBC</vt:lpwstr>
  </property>
</Properties>
</file>